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935" activeTab="0"/>
  </bookViews>
  <sheets>
    <sheet name="ИБ-ОДК" sheetId="1" r:id="rId1"/>
  </sheets>
  <definedNames>
    <definedName name="_xlnm.Print_Area" localSheetId="0">'ИБ-ОДК'!$A$1:$F$152</definedName>
  </definedNames>
  <calcPr fullCalcOnLoad="1"/>
</workbook>
</file>

<file path=xl/sharedStrings.xml><?xml version="1.0" encoding="utf-8"?>
<sst xmlns="http://schemas.openxmlformats.org/spreadsheetml/2006/main" count="278" uniqueCount="166">
  <si>
    <t>No по ред</t>
  </si>
  <si>
    <t>Описание на допустимите дейности</t>
  </si>
  <si>
    <t>Ед. мярка</t>
  </si>
  <si>
    <t xml:space="preserve">Топлинно изолиране на външни стени </t>
  </si>
  <si>
    <t>Топлинно изолиране на покрив</t>
  </si>
  <si>
    <t xml:space="preserve">Топлинно изолиране на под </t>
  </si>
  <si>
    <t>I.</t>
  </si>
  <si>
    <t>II.</t>
  </si>
  <si>
    <t>III.</t>
  </si>
  <si>
    <t>IV.</t>
  </si>
  <si>
    <t>Количество 
общо за сградата/блок секцията</t>
  </si>
  <si>
    <t>Подмяна дограма</t>
  </si>
  <si>
    <t>бр.</t>
  </si>
  <si>
    <t>ЧАСТ: АС</t>
  </si>
  <si>
    <t>Единича цена, лв.</t>
  </si>
  <si>
    <t>ОБЩО ЗА ЧАСТ: АС</t>
  </si>
  <si>
    <t>Демонтаж на ключове и бутони</t>
  </si>
  <si>
    <t>м</t>
  </si>
  <si>
    <t>м³</t>
  </si>
  <si>
    <t>Доставка на горещопоцинкована шина 40x4мм</t>
  </si>
  <si>
    <t>Доставка и монтаж на държачи на шина към стена</t>
  </si>
  <si>
    <t>Полагане на поцинкована шина 40/4 мм в изкоп</t>
  </si>
  <si>
    <t>Доставка и монтаж на шина за изравняване на потенциалите</t>
  </si>
  <si>
    <t>Доставка и монтаж на заземител тип „Електрод” от по 2бр. пръти ф20/1500мм от неръждаема стомана</t>
  </si>
  <si>
    <t>Доставка и монтаж на прав съединител</t>
  </si>
  <si>
    <t>Доставка и монтаж на изолационна лента</t>
  </si>
  <si>
    <t>Доставка и мотнаж на термоизолационен шлаух</t>
  </si>
  <si>
    <t>Измерване на преходното съпротивление на заземител</t>
  </si>
  <si>
    <t>Доставка и монтаж на мълниеприемен проводник от AlMgSi 0.5 ∅8мм</t>
  </si>
  <si>
    <t>Доставка и монтаж на мълниеприемен екструдиран проводник от AlMgSi 0.5 ∅8/∅10.5мм</t>
  </si>
  <si>
    <t>Доставка и монтаж на преходник за връзка между активен мълниеприемник и мачта</t>
  </si>
  <si>
    <t>ЧАСТ: ЕЛЕКТРО</t>
  </si>
  <si>
    <t>ОБЩО ЗА ЧАСТ: ЕЛЕКТРО</t>
  </si>
  <si>
    <t>ОБЩО ЗА ОБЕКТА, без непредвидени разходи</t>
  </si>
  <si>
    <t>Стойност, лв. без вкл. ДДС</t>
  </si>
  <si>
    <t>Непредвидени разходи - 10%</t>
  </si>
  <si>
    <t>ОБЩО ЗА ОБЕКТА,с вкл. непредвидени разходи без вкл. ДДС</t>
  </si>
  <si>
    <t xml:space="preserve"> ДДС</t>
  </si>
  <si>
    <t>ОБЩО ЗА ОБЕКТА,с вкл. непредвидени разходи с вкл. ДДС</t>
  </si>
  <si>
    <t>1.1</t>
  </si>
  <si>
    <t>Демонтаж на съществуващи осветителни тела</t>
  </si>
  <si>
    <t>1.2</t>
  </si>
  <si>
    <t>1.3</t>
  </si>
  <si>
    <t>Демонтаж на съществуващ мълниеприемен проводник от бетонно желязо и неизползваеми части от съществуващата мълниеприемна иснталация</t>
  </si>
  <si>
    <t>к-т</t>
  </si>
  <si>
    <t>1.4</t>
  </si>
  <si>
    <t>Почистване, изнасяне и извозване  на строителни отпадъци до 20 км</t>
  </si>
  <si>
    <t>Демонтажни работи</t>
  </si>
  <si>
    <t>Доставка и монтаж на трудногорима гофрирана PVC тр.Ø29</t>
  </si>
  <si>
    <t>3.10</t>
  </si>
  <si>
    <t>Доставка и монтаж на осветително тяло тип "Плафон" с LED 12W/230V, с вграден датчик за движение и осветеност, IP20</t>
  </si>
  <si>
    <t>Доставка и монтаж на осветително тяло тип "Плафон" с LED 12W/230V, с вграден датчик за движение и осветеност, IP54</t>
  </si>
  <si>
    <t>Доставка и монтаж на осветително тяло тип "Плафон" с LED 12W/230V, IP54</t>
  </si>
  <si>
    <t>Заземителна инсталация</t>
  </si>
  <si>
    <t>Направа на изкоп с дълбочина 0,70м и ширина 0,30м</t>
  </si>
  <si>
    <t>Монтаж на поцинкована шина 40/4 мм на държачи</t>
  </si>
  <si>
    <t>Зариване и трамбоване на изкоп с дълбочина 0,7м и ширина 0,3м</t>
  </si>
  <si>
    <t>Доставка на проводник H07V-K 1x50мм²</t>
  </si>
  <si>
    <t>4.10</t>
  </si>
  <si>
    <t>Изтегляне на проводник H07V-K 1x50мм² в тръба</t>
  </si>
  <si>
    <t>Доставка и монтаж на съединителна клема от поцинкована стомана, ф20/пл.40</t>
  </si>
  <si>
    <t>Доставка и монтаж на контролна кутия с ревизионна врата</t>
  </si>
  <si>
    <t>Мълниезащитна инсталация</t>
  </si>
  <si>
    <t xml:space="preserve">Доставка и монтаж на активен мълниеприемник с изпреварващо действие  ΔT=25µs </t>
  </si>
  <si>
    <t>Доставка и монтаж на съединителна клема от поцинкована стомана, ∅8/мачта за активен мълниеприемник с изпреварващо действие</t>
  </si>
  <si>
    <t>Доставка и монтаж на държачи за екструдиран проводник от AlMgSi 0.5 ∅8/∅10.5мм под топлоизолация на фасада</t>
  </si>
  <si>
    <t>Доставка и монтаж на табелки за номериране на токоотводи</t>
  </si>
  <si>
    <t>Доставка и монтаж на съединителна клема от поцинкована стомана, ∅8/улук</t>
  </si>
  <si>
    <t>Доставка и монтаж на държачи за проводник AlMgSi 0.5 ∅8мм за било</t>
  </si>
  <si>
    <t>Доставка и монтаж на PVC петкамерна дограма, двоен съклопакет, бяло+ниско емисионно стъкло с обобщен коефициент на топлопреминаване на сглобения образец 1,7 W / m2K</t>
  </si>
  <si>
    <t>m2</t>
  </si>
  <si>
    <t>Доставка и монтаж на външни входни врати - Алуминиева дограма с прекъснат термомост, с обобщен коефициент на топлопреминаване на сглобения образец U=2,0 W/m2K</t>
  </si>
  <si>
    <t>Доставка и монтаж на PVC петкамерна дограма с единично стъкло - прозорци към сутерен, с обобщен коефициент на топлопреминаване на сглобения образец U=2,0 W/m2K</t>
  </si>
  <si>
    <t>Съпътстващи строително-монтажни работи, свързани с подмяната на дограмата на сградата</t>
  </si>
  <si>
    <t xml:space="preserve">Демонтаж на съществуващи двукатни и единични дървени прозорци или метални с единично стъкло </t>
  </si>
  <si>
    <t>Демонтаж на съществуващи външни входни врати</t>
  </si>
  <si>
    <t>Доставка и монтаж на външни алуминиеви подпрозоречни первази</t>
  </si>
  <si>
    <t>m</t>
  </si>
  <si>
    <t>Доставка и монтаж на вътрешни PVC подпрозоречни первази</t>
  </si>
  <si>
    <t>Подмазване вътрешно по страници на прозорци и врати, включително монтаж на ръбохранители</t>
  </si>
  <si>
    <t>Шпакловане на рамки около прозорци и врати от всякакъв вид до 0,20 m - вътрешно</t>
  </si>
  <si>
    <t>Грундиране с латекс за боядисване около прозорци и врати до 0,20 m - вътрешно</t>
  </si>
  <si>
    <t xml:space="preserve">Латексово боядисване двукратно около прозорци и врати до 0,20 m - вътрешно </t>
  </si>
  <si>
    <t>Доставка и монтаж на капандура с размери 70/70 см. за достъп при ревизия на покривите</t>
  </si>
  <si>
    <t>Изнасяне, натоварване и извозване на стара дограма и решетки до 16 km</t>
  </si>
  <si>
    <t>m3</t>
  </si>
  <si>
    <t>Доставка и полагане на топлоизолация по външни стени 100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</si>
  <si>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полагане на топлоизолация над отворите на сградата  - 100 mm твърда минерална вата, с коефициент на топлопроводност λ=0,035 W/mK, дюбелирана, с PVC мрежа, ъгли с мрежа и шпакловка</t>
  </si>
  <si>
    <t>Доставка и полагане на топлоизолация по външни стени на сутерен 100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</si>
  <si>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полагане на топлоизолация по съществуващата изолация на първи етаж, 50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</si>
  <si>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полагане на топлоизолация от минерална вата рулонна с дебелина 100 mm, λ=0,038 W/mK /между носещите метални профили на предстенна обшивка от гипсокартон/</t>
  </si>
  <si>
    <t>Съпътстващи строително-монтажни работи, свързани с топлинното изолиране на външни стени</t>
  </si>
  <si>
    <t>Очукване на варо-циментова мазилка по външни стени и балкони</t>
  </si>
  <si>
    <t>Изкърпване на външна варо-циментова гладка мазилка</t>
  </si>
  <si>
    <t>Възстановяване на бетоново покритие</t>
  </si>
  <si>
    <t>Демонтаж и монтаж на външно тяло на климатик</t>
  </si>
  <si>
    <t>Демонтаж и монтаж на ел.кабели по фасади</t>
  </si>
  <si>
    <t>Демонтаж на водосточни тръби</t>
  </si>
  <si>
    <t>Доставка и монтаж на нови водосточни тръби - след полагане на топлоизолация</t>
  </si>
  <si>
    <t>Демонтаж на водосборно казанче към водосточни тръби</t>
  </si>
  <si>
    <t>Доставка и монтаж водосборно казанче към водосточни тръби</t>
  </si>
  <si>
    <t>Почистване на декоративни елементи по фасадата на сградата</t>
  </si>
  <si>
    <t>Доставка и полагане на мазана хидроизолация на циментова основа, 2 ръце, вкл. стъклофибърна мрежа, от вътрешната страна на декоративните парапети</t>
  </si>
  <si>
    <t>Доставка и иззиждане на подпрозоречен парапет с газоберонови блокчета с дебелина 10 см.</t>
  </si>
  <si>
    <t>Доставка и монтаж на предстенна обшивка от гисокартон на 10 см. носещи метални профили, шпаклована</t>
  </si>
  <si>
    <t>Грундиране с латекс за боядисване по гисокартон</t>
  </si>
  <si>
    <t>Боядисване с латекс - двукратно по гисокартон</t>
  </si>
  <si>
    <t>Обръщане на топлоизолация EPS с дебелина 30 mm при дограма външно</t>
  </si>
  <si>
    <t xml:space="preserve">Доставка и монтаж на водооткапващи и водобранни профили </t>
  </si>
  <si>
    <t>Полагане на дълбокопроникващ грунд по фасади преди полагане на топлоизолация</t>
  </si>
  <si>
    <t>Външна силикатна /минерална/ мазилка по външни стени с влачена структура</t>
  </si>
  <si>
    <t>Външна мозаечна мазилка по външни стени на сутерен</t>
  </si>
  <si>
    <t>Доставка и полагане на шпакловка с PVC мрежа и ъгли с мрежа по дъна на терасите, колона под парапета и по козирките над входовете</t>
  </si>
  <si>
    <t xml:space="preserve">Доставка и монтаж на ръкохватка за парапет на височина 90 см. от кота готов под </t>
  </si>
  <si>
    <t>Доставка и монтаж на алуминиев парапет по стълбищата с височина 90 см. от прилежащата кота на пода</t>
  </si>
  <si>
    <t>Доставка и монтаж на алуминиев парапет по тераси с височина 105 см. от прилежащата кота на пода от вътрешната му страна</t>
  </si>
  <si>
    <t>Фасадно тръбно скеле с Н=или&lt;30 m</t>
  </si>
  <si>
    <t>Окончателно почистване на обекта</t>
  </si>
  <si>
    <t>Натоварване ръчно, ратоварване боклуци и отпадъци и превоз с камион до 16 km</t>
  </si>
  <si>
    <t>Доставка и полагане на топлоизолация от минерална вата рулонна с дебелина 150 mm, λ=0,038 W/mK /между ребрата на дървената конструкция/</t>
  </si>
  <si>
    <t>Съпътстващи строително-монтажни работи, свързани с топлинното изолиране на покрива</t>
  </si>
  <si>
    <t>Демонтаж на съществуващи покривни улуци</t>
  </si>
  <si>
    <t>Демонтаж на керемиди</t>
  </si>
  <si>
    <t>Демонтаж на съществуващ скатен покрив, в т.ч. дървена конструкция и летвена обшивка</t>
  </si>
  <si>
    <t>Почистване на покрива</t>
  </si>
  <si>
    <t>Доставка и монтаж на дървени летви и контра летви над
хидроизолация</t>
  </si>
  <si>
    <t>Монтаж на дървена покривна конструкция в т.ч. греди, ребра, попове, столици и подкоси;</t>
  </si>
  <si>
    <t xml:space="preserve">Доставка и монтаж на обшивка от OSB плоскости </t>
  </si>
  <si>
    <t>Доставка и полагане на хидроизолация под керемиди, включително за обръщане при прозорци и комини</t>
  </si>
  <si>
    <t>Сортиране и монтаж на стари керемиди</t>
  </si>
  <si>
    <t>Доставка и монтаж на нови керемиди</t>
  </si>
  <si>
    <t>Доставка и монтаж на поли от поцинкована ламарина за осигуряване на покривните улами и обшиването на коминните тела</t>
  </si>
  <si>
    <t>Заготовка и монтаж на шапки комини от поцинкована ламарина</t>
  </si>
  <si>
    <t>Покриване с капаци и измазване по била и ръбове</t>
  </si>
  <si>
    <t>Демонтаж на стреха от дървени летви</t>
  </si>
  <si>
    <t>Доставка и монтаж на дървени летви по стрехата на сградата, включително обработване с лак против атмосферно влияние</t>
  </si>
  <si>
    <t>Доставка и монтаж на челни рендосани дъски, включително безиросване</t>
  </si>
  <si>
    <t>Доставка и монтаж на улук от поцинкована ламарина по покрив</t>
  </si>
  <si>
    <t>Доставка и полагане на пароизолация от полиетиленово фолио с дебелина 0,2 mm</t>
  </si>
  <si>
    <t xml:space="preserve">Облицоване с пожароустойчив гипсофазер върху дървена носеща конструкция, включително за обръщане при покривните капандури, шпаклован </t>
  </si>
  <si>
    <t>Бетонова доливка на борд, при козирки над входа</t>
  </si>
  <si>
    <t>Доствка и монтаж на окомплектовка за борд от поцинкована ламарина</t>
  </si>
  <si>
    <t>Направа на циментови холкери при бордове</t>
  </si>
  <si>
    <t>Полагане на армирана циментова замазка с дебелина 0,04 m по козирките над входовете</t>
  </si>
  <si>
    <t>Грундиране с битумен грунд за полагане на хидроизолация, по козирките над входовете</t>
  </si>
  <si>
    <t>Доставка и полагане на хидроизолация без посипка, по козирките над входовете</t>
  </si>
  <si>
    <t>Доставка и полагане на хидроизолация с посипка (включително за обръщане при бордове), по козирките над входовете</t>
  </si>
  <si>
    <t>Доставка и полагане на шпакловка с PVC мрежа и ъгли с мрежа по комини</t>
  </si>
  <si>
    <t>Външна силикатна /минерална/ мазилка по комини, с влачена структура</t>
  </si>
  <si>
    <t>Доставка и монтаж на пожароустойчива врата EI 90</t>
  </si>
  <si>
    <t>бр</t>
  </si>
  <si>
    <t>Доставка и полагане на топлоизолация по подове (еркерни части), 100 mm – ЕPS–F (експандиран пенополистирол), с коефициент на топлопроводност λ=0,035 W/mK, дюбелирана, с PVC мрежа, ъгли с мрежа и шпакловка</t>
  </si>
  <si>
    <t>Съпътстващи строително-монтажни работи, свързани с топлинното изолиране на пода</t>
  </si>
  <si>
    <t>Полагане на дълбокопроникващ грунд по подове (еркерни части) преди полагане на топлоизолация</t>
  </si>
  <si>
    <t>Външна силикатна /минерална/ мазилка по подове (еркерни части)</t>
  </si>
  <si>
    <t>Осветителна инсталация</t>
  </si>
  <si>
    <t>Доставка и монтаж на мачта за активен мълниеприемник с изпреварващо действие с Н=3м, комплект с укрепване</t>
  </si>
  <si>
    <t>3.11</t>
  </si>
  <si>
    <t>3.12</t>
  </si>
  <si>
    <t>3.13</t>
  </si>
  <si>
    <t>3.14</t>
  </si>
  <si>
    <t>3.15</t>
  </si>
  <si>
    <t>3.16</t>
  </si>
  <si>
    <t>3.17</t>
  </si>
  <si>
    <t>КОЛИЧЕСТВЕНА ТАБЛИЦА ПРЕДОСТАВЕНА ОТ ВЪЗЛОЖИТЕЛЯ, неразделна част от Образец - ЦП (Ценово предложение) за ОП 4</t>
  </si>
  <si>
    <t>ПРИЛОЖЕНИЕ №11.4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</si>
</sst>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Да&quot;;&quot;Да&quot;;&quot;Не&quot;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%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[$-402]dd\ mmmm\ yyyy\ &quot;г.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%"/>
    <numFmt numFmtId="200" formatCode="0.00000%"/>
    <numFmt numFmtId="201" formatCode="#,##0.0000000"/>
    <numFmt numFmtId="202" formatCode="m/d"/>
    <numFmt numFmtId="203" formatCode="00000"/>
    <numFmt numFmtId="204" formatCode="0.000000000000000000000000000000%"/>
    <numFmt numFmtId="205" formatCode="#\ ?/10"/>
    <numFmt numFmtId="206" formatCode="0.000000000"/>
    <numFmt numFmtId="207" formatCode="#,##0.00000000"/>
    <numFmt numFmtId="208" formatCode="#,##0.000000000"/>
    <numFmt numFmtId="209" formatCode="#,##0.0000000000"/>
    <numFmt numFmtId="210" formatCode="[$-409]dddd\,\ mmmm\ dd\,\ yyyy"/>
    <numFmt numFmtId="211" formatCode="[$-409]h:mm:ss\ AM/PM"/>
    <numFmt numFmtId="212" formatCode="#,##0.00\ &quot;лв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36"/>
      <name val="SP Helicon"/>
      <family val="0"/>
    </font>
    <font>
      <u val="single"/>
      <sz val="10"/>
      <color indexed="12"/>
      <name val="SP Helicon"/>
      <family val="0"/>
    </font>
    <font>
      <b/>
      <sz val="10"/>
      <name val="Century Gothic"/>
      <family val="2"/>
    </font>
    <font>
      <b/>
      <sz val="8"/>
      <name val="Century Gothic"/>
      <family val="2"/>
    </font>
    <font>
      <b/>
      <i/>
      <sz val="10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b/>
      <sz val="12"/>
      <color indexed="8"/>
      <name val="Century Gothic"/>
      <family val="2"/>
    </font>
    <font>
      <b/>
      <sz val="13"/>
      <color indexed="8"/>
      <name val="Century Gothic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8" borderId="6" applyNumberFormat="0" applyAlignment="0" applyProtection="0"/>
    <xf numFmtId="0" fontId="38" fillId="28" borderId="2" applyNumberFormat="0" applyAlignment="0" applyProtection="0"/>
    <xf numFmtId="0" fontId="39" fillId="29" borderId="7" applyNumberFormat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39" applyFont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left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left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horizontal="right" vertical="center" wrapText="1"/>
    </xf>
    <xf numFmtId="0" fontId="8" fillId="0" borderId="13" xfId="0" applyNumberFormat="1" applyFont="1" applyFill="1" applyBorder="1" applyAlignment="1">
      <alignment vertical="center"/>
    </xf>
    <xf numFmtId="2" fontId="8" fillId="0" borderId="21" xfId="0" applyNumberFormat="1" applyFont="1" applyFill="1" applyBorder="1" applyAlignment="1">
      <alignment horizontal="right" vertical="center" wrapText="1"/>
    </xf>
    <xf numFmtId="2" fontId="8" fillId="0" borderId="23" xfId="0" applyNumberFormat="1" applyFont="1" applyFill="1" applyBorder="1" applyAlignment="1">
      <alignment vertical="center"/>
    </xf>
    <xf numFmtId="2" fontId="8" fillId="0" borderId="22" xfId="0" applyNumberFormat="1" applyFont="1" applyFill="1" applyBorder="1" applyAlignment="1">
      <alignment horizontal="right" vertical="center" wrapText="1"/>
    </xf>
    <xf numFmtId="2" fontId="8" fillId="0" borderId="23" xfId="0" applyNumberFormat="1" applyFont="1" applyFill="1" applyBorder="1" applyAlignment="1">
      <alignment horizontal="right" vertical="center" wrapText="1"/>
    </xf>
    <xf numFmtId="2" fontId="8" fillId="0" borderId="21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32" borderId="17" xfId="0" applyFont="1" applyFill="1" applyBorder="1" applyAlignment="1" applyProtection="1">
      <alignment horizontal="center" vertical="center" wrapText="1"/>
      <protection locked="0"/>
    </xf>
    <xf numFmtId="0" fontId="6" fillId="32" borderId="23" xfId="0" applyFont="1" applyFill="1" applyBorder="1" applyAlignment="1" applyProtection="1">
      <alignment horizontal="center" vertical="center" wrapText="1"/>
      <protection locked="0"/>
    </xf>
    <xf numFmtId="0" fontId="5" fillId="32" borderId="23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vertical="center"/>
    </xf>
    <xf numFmtId="0" fontId="6" fillId="32" borderId="20" xfId="0" applyFont="1" applyFill="1" applyBorder="1" applyAlignment="1" applyProtection="1">
      <alignment horizontal="center" vertical="center" wrapText="1"/>
      <protection locked="0"/>
    </xf>
    <xf numFmtId="1" fontId="7" fillId="0" borderId="23" xfId="0" applyNumberFormat="1" applyFont="1" applyFill="1" applyBorder="1" applyAlignment="1">
      <alignment horizontal="left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2" fontId="12" fillId="0" borderId="20" xfId="0" applyNumberFormat="1" applyFont="1" applyBorder="1" applyAlignment="1">
      <alignment vertical="center"/>
    </xf>
    <xf numFmtId="0" fontId="6" fillId="32" borderId="24" xfId="0" applyFont="1" applyFill="1" applyBorder="1" applyAlignment="1" applyProtection="1">
      <alignment horizontal="center" vertical="center" wrapText="1"/>
      <protection locked="0"/>
    </xf>
    <xf numFmtId="0" fontId="6" fillId="32" borderId="25" xfId="0" applyFont="1" applyFill="1" applyBorder="1" applyAlignment="1" applyProtection="1">
      <alignment horizontal="center" vertical="center" wrapText="1"/>
      <protection locked="0"/>
    </xf>
    <xf numFmtId="0" fontId="6" fillId="32" borderId="26" xfId="0" applyFont="1" applyFill="1" applyBorder="1" applyAlignment="1" applyProtection="1">
      <alignment horizontal="center" vertical="center" wrapText="1"/>
      <protection locked="0"/>
    </xf>
    <xf numFmtId="0" fontId="6" fillId="32" borderId="27" xfId="0" applyFont="1" applyFill="1" applyBorder="1" applyAlignment="1" applyProtection="1">
      <alignment horizontal="center" vertical="center" wrapText="1"/>
      <protection locked="0"/>
    </xf>
    <xf numFmtId="0" fontId="6" fillId="32" borderId="28" xfId="0" applyFont="1" applyFill="1" applyBorder="1" applyAlignment="1" applyProtection="1">
      <alignment horizontal="center" vertical="center" wrapText="1"/>
      <protection locked="0"/>
    </xf>
    <xf numFmtId="0" fontId="6" fillId="32" borderId="29" xfId="0" applyFont="1" applyFill="1" applyBorder="1" applyAlignment="1" applyProtection="1">
      <alignment horizontal="center" vertical="center" wrapText="1"/>
      <protection locked="0"/>
    </xf>
    <xf numFmtId="0" fontId="6" fillId="32" borderId="30" xfId="0" applyFont="1" applyFill="1" applyBorder="1" applyAlignment="1" applyProtection="1">
      <alignment horizontal="center" vertical="center" wrapText="1"/>
      <protection locked="0"/>
    </xf>
    <xf numFmtId="0" fontId="6" fillId="32" borderId="31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>
      <alignment vertical="center"/>
    </xf>
    <xf numFmtId="2" fontId="12" fillId="0" borderId="31" xfId="0" applyNumberFormat="1" applyFont="1" applyBorder="1" applyAlignment="1">
      <alignment vertical="center"/>
    </xf>
    <xf numFmtId="1" fontId="7" fillId="0" borderId="13" xfId="0" applyNumberFormat="1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left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horizontal="right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right" vertical="center" wrapText="1"/>
    </xf>
    <xf numFmtId="2" fontId="5" fillId="0" borderId="20" xfId="0" applyNumberFormat="1" applyFont="1" applyFill="1" applyBorder="1" applyAlignment="1">
      <alignment horizontal="right" vertical="center" wrapText="1"/>
    </xf>
    <xf numFmtId="2" fontId="8" fillId="0" borderId="22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right" vertical="center" wrapText="1"/>
    </xf>
    <xf numFmtId="2" fontId="7" fillId="0" borderId="20" xfId="0" applyNumberFormat="1" applyFont="1" applyFill="1" applyBorder="1" applyAlignment="1">
      <alignment horizontal="right" vertical="center" wrapText="1"/>
    </xf>
    <xf numFmtId="1" fontId="7" fillId="0" borderId="21" xfId="0" applyNumberFormat="1" applyFont="1" applyFill="1" applyBorder="1" applyAlignment="1">
      <alignment horizontal="left" vertical="center" wrapText="1"/>
    </xf>
    <xf numFmtId="0" fontId="8" fillId="0" borderId="17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2" fontId="8" fillId="0" borderId="34" xfId="0" applyNumberFormat="1" applyFont="1" applyFill="1" applyBorder="1" applyAlignment="1">
      <alignment horizontal="right" vertical="center" wrapText="1"/>
    </xf>
    <xf numFmtId="2" fontId="8" fillId="0" borderId="35" xfId="0" applyNumberFormat="1" applyFont="1" applyFill="1" applyBorder="1" applyAlignment="1">
      <alignment horizontal="right" vertical="center" wrapText="1"/>
    </xf>
    <xf numFmtId="2" fontId="8" fillId="0" borderId="36" xfId="0" applyNumberFormat="1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0" fontId="11" fillId="0" borderId="0" xfId="40" applyFont="1" applyBorder="1" applyAlignment="1">
      <alignment horizontal="center" vertical="center" wrapText="1"/>
      <protection/>
    </xf>
    <xf numFmtId="0" fontId="10" fillId="0" borderId="0" xfId="40" applyFont="1" applyBorder="1" applyAlignment="1">
      <alignment horizontal="center" vertical="center" wrapText="1"/>
      <protection/>
    </xf>
    <xf numFmtId="0" fontId="11" fillId="0" borderId="0" xfId="39" applyFont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righ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2" xfId="34"/>
    <cellStyle name="Normal 2 2" xfId="35"/>
    <cellStyle name="Normal 3" xfId="36"/>
    <cellStyle name="Normal 4" xfId="37"/>
    <cellStyle name="Normal_Sheet1" xfId="38"/>
    <cellStyle name="Normal_SPISAK_SUMI_Gabrovo" xfId="39"/>
    <cellStyle name="Normal_SPISAK_SUMI_Gabrovo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view="pageBreakPreview" zoomScale="85" zoomScaleNormal="85" zoomScaleSheetLayoutView="85" zoomScalePageLayoutView="0" workbookViewId="0" topLeftCell="A1">
      <selection activeCell="A4" sqref="A4:D4"/>
    </sheetView>
  </sheetViews>
  <sheetFormatPr defaultColWidth="9.140625" defaultRowHeight="12.75"/>
  <cols>
    <col min="1" max="1" width="6.57421875" style="1" customWidth="1"/>
    <col min="2" max="2" width="54.7109375" style="1" customWidth="1"/>
    <col min="3" max="3" width="17.8515625" style="3" customWidth="1"/>
    <col min="4" max="4" width="21.8515625" style="1" customWidth="1"/>
    <col min="5" max="5" width="13.8515625" style="1" customWidth="1"/>
    <col min="6" max="6" width="18.00390625" style="1" customWidth="1"/>
    <col min="7" max="7" width="10.140625" style="1" bestFit="1" customWidth="1"/>
    <col min="8" max="16384" width="9.140625" style="1" customWidth="1"/>
  </cols>
  <sheetData>
    <row r="1" spans="1:4" ht="13.5">
      <c r="A1" s="12"/>
      <c r="B1" s="12"/>
      <c r="C1" s="13"/>
      <c r="D1" s="12"/>
    </row>
    <row r="2" spans="1:4" ht="15">
      <c r="A2" s="14"/>
      <c r="B2" s="14"/>
      <c r="C2" s="14"/>
      <c r="D2" s="14"/>
    </row>
    <row r="3" spans="1:4" ht="87" customHeight="1">
      <c r="A3" s="84" t="s">
        <v>164</v>
      </c>
      <c r="B3" s="84"/>
      <c r="C3" s="84"/>
      <c r="D3" s="84"/>
    </row>
    <row r="4" spans="1:4" ht="25.5" customHeight="1">
      <c r="A4" s="86"/>
      <c r="B4" s="86"/>
      <c r="C4" s="86"/>
      <c r="D4" s="86"/>
    </row>
    <row r="5" spans="1:4" ht="30.75" customHeight="1">
      <c r="A5" s="85" t="s">
        <v>165</v>
      </c>
      <c r="B5" s="85"/>
      <c r="C5" s="85"/>
      <c r="D5" s="85"/>
    </row>
    <row r="6" spans="1:4" ht="14.25" thickBot="1">
      <c r="A6" s="12"/>
      <c r="B6" s="12"/>
      <c r="C6" s="13"/>
      <c r="D6" s="12"/>
    </row>
    <row r="7" spans="1:6" ht="52.5" customHeight="1">
      <c r="A7" s="7" t="s">
        <v>0</v>
      </c>
      <c r="B7" s="8" t="s">
        <v>1</v>
      </c>
      <c r="C7" s="8" t="s">
        <v>2</v>
      </c>
      <c r="D7" s="8" t="s">
        <v>10</v>
      </c>
      <c r="E7" s="8" t="s">
        <v>14</v>
      </c>
      <c r="F7" s="9" t="s">
        <v>34</v>
      </c>
    </row>
    <row r="8" spans="1:6" ht="12" customHeight="1" thickBot="1">
      <c r="A8" s="52">
        <v>1</v>
      </c>
      <c r="B8" s="53">
        <v>2</v>
      </c>
      <c r="C8" s="53">
        <v>3</v>
      </c>
      <c r="D8" s="53">
        <v>4</v>
      </c>
      <c r="E8" s="53">
        <v>5</v>
      </c>
      <c r="F8" s="54">
        <v>6</v>
      </c>
    </row>
    <row r="9" spans="1:6" ht="21.75" customHeight="1" thickBot="1" thickTop="1">
      <c r="A9" s="55"/>
      <c r="B9" s="56" t="s">
        <v>13</v>
      </c>
      <c r="C9" s="57"/>
      <c r="D9" s="58"/>
      <c r="E9" s="58"/>
      <c r="F9" s="59"/>
    </row>
    <row r="10" spans="1:7" s="2" customFormat="1" ht="14.25" thickBot="1">
      <c r="A10" s="18" t="s">
        <v>6</v>
      </c>
      <c r="B10" s="19" t="s">
        <v>11</v>
      </c>
      <c r="C10" s="20"/>
      <c r="D10" s="36"/>
      <c r="E10" s="36"/>
      <c r="F10" s="21"/>
      <c r="G10" s="4"/>
    </row>
    <row r="11" spans="1:7" s="2" customFormat="1" ht="54">
      <c r="A11" s="16">
        <v>1</v>
      </c>
      <c r="B11" s="24" t="s">
        <v>69</v>
      </c>
      <c r="C11" s="25" t="s">
        <v>70</v>
      </c>
      <c r="D11" s="35">
        <v>76.2</v>
      </c>
      <c r="E11" s="35"/>
      <c r="F11" s="78">
        <f>ROUND(D11*E11,2)</f>
        <v>0</v>
      </c>
      <c r="G11" s="4"/>
    </row>
    <row r="12" spans="1:7" s="2" customFormat="1" ht="54">
      <c r="A12" s="15">
        <v>2</v>
      </c>
      <c r="B12" s="22" t="s">
        <v>71</v>
      </c>
      <c r="C12" s="23" t="s">
        <v>70</v>
      </c>
      <c r="D12" s="33">
        <v>4.55</v>
      </c>
      <c r="E12" s="33"/>
      <c r="F12" s="79">
        <f aca="true" t="shared" si="0" ref="F12:F96">ROUND(D12*E12,2)</f>
        <v>0</v>
      </c>
      <c r="G12" s="5"/>
    </row>
    <row r="13" spans="1:7" s="2" customFormat="1" ht="51">
      <c r="A13" s="15">
        <v>3</v>
      </c>
      <c r="B13" s="11" t="s">
        <v>72</v>
      </c>
      <c r="C13" s="10" t="s">
        <v>70</v>
      </c>
      <c r="D13" s="34">
        <v>14.3</v>
      </c>
      <c r="E13" s="33"/>
      <c r="F13" s="79">
        <f t="shared" si="0"/>
        <v>0</v>
      </c>
      <c r="G13" s="4"/>
    </row>
    <row r="14" spans="1:7" s="2" customFormat="1" ht="25.5">
      <c r="A14" s="16"/>
      <c r="B14" s="75" t="s">
        <v>73</v>
      </c>
      <c r="C14" s="25"/>
      <c r="D14" s="33"/>
      <c r="E14" s="33"/>
      <c r="F14" s="79"/>
      <c r="G14" s="4"/>
    </row>
    <row r="15" spans="1:7" s="2" customFormat="1" ht="27">
      <c r="A15" s="15">
        <v>4</v>
      </c>
      <c r="B15" s="22" t="s">
        <v>74</v>
      </c>
      <c r="C15" s="23" t="s">
        <v>70</v>
      </c>
      <c r="D15" s="33">
        <v>90.5</v>
      </c>
      <c r="E15" s="33"/>
      <c r="F15" s="79">
        <f t="shared" si="0"/>
        <v>0</v>
      </c>
      <c r="G15" s="5"/>
    </row>
    <row r="16" spans="1:8" s="2" customFormat="1" ht="13.5">
      <c r="A16" s="15">
        <v>5</v>
      </c>
      <c r="B16" s="22" t="s">
        <v>75</v>
      </c>
      <c r="C16" s="23" t="s">
        <v>70</v>
      </c>
      <c r="D16" s="33">
        <v>4.55</v>
      </c>
      <c r="E16" s="33"/>
      <c r="F16" s="79">
        <f t="shared" si="0"/>
        <v>0</v>
      </c>
      <c r="H16" s="4"/>
    </row>
    <row r="17" spans="1:8" s="2" customFormat="1" ht="27">
      <c r="A17" s="15">
        <v>6</v>
      </c>
      <c r="B17" s="22" t="s">
        <v>76</v>
      </c>
      <c r="C17" s="23" t="s">
        <v>77</v>
      </c>
      <c r="D17" s="33">
        <v>89.5</v>
      </c>
      <c r="E17" s="33"/>
      <c r="F17" s="79">
        <f t="shared" si="0"/>
        <v>0</v>
      </c>
      <c r="H17" s="4"/>
    </row>
    <row r="18" spans="1:6" s="2" customFormat="1" ht="27">
      <c r="A18" s="15">
        <v>7</v>
      </c>
      <c r="B18" s="22" t="s">
        <v>78</v>
      </c>
      <c r="C18" s="23" t="s">
        <v>77</v>
      </c>
      <c r="D18" s="33">
        <v>55.7</v>
      </c>
      <c r="E18" s="33"/>
      <c r="F18" s="79">
        <f t="shared" si="0"/>
        <v>0</v>
      </c>
    </row>
    <row r="19" spans="1:6" s="2" customFormat="1" ht="27">
      <c r="A19" s="15">
        <v>8</v>
      </c>
      <c r="B19" s="22" t="s">
        <v>79</v>
      </c>
      <c r="C19" s="23" t="s">
        <v>77</v>
      </c>
      <c r="D19" s="33">
        <v>203.05</v>
      </c>
      <c r="E19" s="33"/>
      <c r="F19" s="79">
        <f t="shared" si="0"/>
        <v>0</v>
      </c>
    </row>
    <row r="20" spans="1:6" s="2" customFormat="1" ht="27">
      <c r="A20" s="15">
        <v>9</v>
      </c>
      <c r="B20" s="22" t="s">
        <v>80</v>
      </c>
      <c r="C20" s="23" t="s">
        <v>70</v>
      </c>
      <c r="D20" s="33">
        <v>74.65</v>
      </c>
      <c r="E20" s="33"/>
      <c r="F20" s="79">
        <f t="shared" si="0"/>
        <v>0</v>
      </c>
    </row>
    <row r="21" spans="1:6" s="2" customFormat="1" ht="27">
      <c r="A21" s="15">
        <v>10</v>
      </c>
      <c r="B21" s="22" t="s">
        <v>81</v>
      </c>
      <c r="C21" s="23" t="s">
        <v>70</v>
      </c>
      <c r="D21" s="33">
        <v>74.65</v>
      </c>
      <c r="E21" s="33"/>
      <c r="F21" s="79">
        <f t="shared" si="0"/>
        <v>0</v>
      </c>
    </row>
    <row r="22" spans="1:6" s="2" customFormat="1" ht="27">
      <c r="A22" s="15">
        <v>11</v>
      </c>
      <c r="B22" s="22" t="s">
        <v>82</v>
      </c>
      <c r="C22" s="23" t="s">
        <v>70</v>
      </c>
      <c r="D22" s="33">
        <v>74.65</v>
      </c>
      <c r="E22" s="33"/>
      <c r="F22" s="79">
        <f t="shared" si="0"/>
        <v>0</v>
      </c>
    </row>
    <row r="23" spans="1:6" s="2" customFormat="1" ht="27">
      <c r="A23" s="15">
        <v>12</v>
      </c>
      <c r="B23" s="22" t="s">
        <v>83</v>
      </c>
      <c r="C23" s="23" t="s">
        <v>12</v>
      </c>
      <c r="D23" s="33">
        <v>2</v>
      </c>
      <c r="E23" s="33"/>
      <c r="F23" s="79">
        <f t="shared" si="0"/>
        <v>0</v>
      </c>
    </row>
    <row r="24" spans="1:6" s="2" customFormat="1" ht="27.75" thickBot="1">
      <c r="A24" s="15">
        <v>13</v>
      </c>
      <c r="B24" s="22" t="s">
        <v>84</v>
      </c>
      <c r="C24" s="23" t="s">
        <v>85</v>
      </c>
      <c r="D24" s="33">
        <v>4.7525</v>
      </c>
      <c r="E24" s="33"/>
      <c r="F24" s="79">
        <f t="shared" si="0"/>
        <v>0</v>
      </c>
    </row>
    <row r="25" spans="1:7" s="2" customFormat="1" ht="13.5" thickBot="1">
      <c r="A25" s="18" t="s">
        <v>7</v>
      </c>
      <c r="B25" s="46" t="s">
        <v>3</v>
      </c>
      <c r="C25" s="67"/>
      <c r="D25" s="68"/>
      <c r="E25" s="68"/>
      <c r="F25" s="69"/>
      <c r="G25" s="4"/>
    </row>
    <row r="26" spans="1:7" s="2" customFormat="1" ht="67.5">
      <c r="A26" s="81">
        <v>1</v>
      </c>
      <c r="B26" s="64" t="s">
        <v>86</v>
      </c>
      <c r="C26" s="65" t="s">
        <v>70</v>
      </c>
      <c r="D26" s="66">
        <v>248.92000000000002</v>
      </c>
      <c r="E26" s="66"/>
      <c r="F26" s="80">
        <f t="shared" si="0"/>
        <v>0</v>
      </c>
      <c r="G26" s="5"/>
    </row>
    <row r="27" spans="1:6" s="2" customFormat="1" ht="67.5">
      <c r="A27" s="10">
        <v>2</v>
      </c>
      <c r="B27" s="22" t="s">
        <v>87</v>
      </c>
      <c r="C27" s="10" t="s">
        <v>70</v>
      </c>
      <c r="D27" s="32">
        <v>21.58</v>
      </c>
      <c r="E27" s="33"/>
      <c r="F27" s="79">
        <f t="shared" si="0"/>
        <v>0</v>
      </c>
    </row>
    <row r="28" spans="1:6" s="2" customFormat="1" ht="67.5">
      <c r="A28" s="15">
        <v>3</v>
      </c>
      <c r="B28" s="22" t="s">
        <v>88</v>
      </c>
      <c r="C28" s="23" t="s">
        <v>70</v>
      </c>
      <c r="D28" s="33">
        <v>47.9</v>
      </c>
      <c r="E28" s="33"/>
      <c r="F28" s="79">
        <f t="shared" si="0"/>
        <v>0</v>
      </c>
    </row>
    <row r="29" spans="1:6" s="2" customFormat="1" ht="67.5">
      <c r="A29" s="10">
        <v>4</v>
      </c>
      <c r="B29" s="22" t="s">
        <v>89</v>
      </c>
      <c r="C29" s="10" t="s">
        <v>70</v>
      </c>
      <c r="D29" s="34">
        <v>71</v>
      </c>
      <c r="E29" s="33"/>
      <c r="F29" s="79">
        <f t="shared" si="0"/>
        <v>0</v>
      </c>
    </row>
    <row r="30" spans="1:6" s="2" customFormat="1" ht="54">
      <c r="A30" s="15">
        <v>5</v>
      </c>
      <c r="B30" s="22" t="s">
        <v>90</v>
      </c>
      <c r="C30" s="23" t="s">
        <v>70</v>
      </c>
      <c r="D30" s="33">
        <v>16.5</v>
      </c>
      <c r="E30" s="33"/>
      <c r="F30" s="79">
        <f t="shared" si="0"/>
        <v>0</v>
      </c>
    </row>
    <row r="31" spans="1:6" s="2" customFormat="1" ht="25.5">
      <c r="A31" s="15"/>
      <c r="B31" s="30" t="s">
        <v>91</v>
      </c>
      <c r="C31" s="23"/>
      <c r="D31" s="33"/>
      <c r="E31" s="33"/>
      <c r="F31" s="79"/>
    </row>
    <row r="32" spans="1:6" s="2" customFormat="1" ht="27">
      <c r="A32" s="15">
        <v>6</v>
      </c>
      <c r="B32" s="22" t="s">
        <v>92</v>
      </c>
      <c r="C32" s="23" t="s">
        <v>70</v>
      </c>
      <c r="D32" s="33">
        <v>26.72</v>
      </c>
      <c r="E32" s="33"/>
      <c r="F32" s="79">
        <f t="shared" si="0"/>
        <v>0</v>
      </c>
    </row>
    <row r="33" spans="1:6" s="2" customFormat="1" ht="27">
      <c r="A33" s="15">
        <v>7</v>
      </c>
      <c r="B33" s="22" t="s">
        <v>93</v>
      </c>
      <c r="C33" s="23" t="s">
        <v>70</v>
      </c>
      <c r="D33" s="33">
        <v>26.72</v>
      </c>
      <c r="E33" s="33"/>
      <c r="F33" s="79">
        <f t="shared" si="0"/>
        <v>0</v>
      </c>
    </row>
    <row r="34" spans="1:6" s="2" customFormat="1" ht="13.5">
      <c r="A34" s="15">
        <v>8</v>
      </c>
      <c r="B34" s="22" t="s">
        <v>94</v>
      </c>
      <c r="C34" s="23" t="s">
        <v>12</v>
      </c>
      <c r="D34" s="33">
        <v>5</v>
      </c>
      <c r="E34" s="33"/>
      <c r="F34" s="79">
        <f t="shared" si="0"/>
        <v>0</v>
      </c>
    </row>
    <row r="35" spans="1:6" s="2" customFormat="1" ht="13.5">
      <c r="A35" s="15">
        <v>9</v>
      </c>
      <c r="B35" s="22" t="s">
        <v>95</v>
      </c>
      <c r="C35" s="23" t="s">
        <v>12</v>
      </c>
      <c r="D35" s="33">
        <v>5</v>
      </c>
      <c r="E35" s="33"/>
      <c r="F35" s="79">
        <f t="shared" si="0"/>
        <v>0</v>
      </c>
    </row>
    <row r="36" spans="1:6" s="2" customFormat="1" ht="13.5">
      <c r="A36" s="15">
        <v>10</v>
      </c>
      <c r="B36" s="22" t="s">
        <v>96</v>
      </c>
      <c r="C36" s="23" t="s">
        <v>77</v>
      </c>
      <c r="D36" s="33">
        <v>50</v>
      </c>
      <c r="E36" s="33"/>
      <c r="F36" s="79">
        <f t="shared" si="0"/>
        <v>0</v>
      </c>
    </row>
    <row r="37" spans="1:6" s="2" customFormat="1" ht="13.5">
      <c r="A37" s="15">
        <v>11</v>
      </c>
      <c r="B37" s="22" t="s">
        <v>97</v>
      </c>
      <c r="C37" s="23" t="s">
        <v>77</v>
      </c>
      <c r="D37" s="33">
        <v>31</v>
      </c>
      <c r="E37" s="33"/>
      <c r="F37" s="79">
        <f t="shared" si="0"/>
        <v>0</v>
      </c>
    </row>
    <row r="38" spans="1:6" s="2" customFormat="1" ht="27">
      <c r="A38" s="15">
        <v>12</v>
      </c>
      <c r="B38" s="22" t="s">
        <v>98</v>
      </c>
      <c r="C38" s="23" t="s">
        <v>77</v>
      </c>
      <c r="D38" s="33">
        <v>39.6</v>
      </c>
      <c r="E38" s="33"/>
      <c r="F38" s="79">
        <f t="shared" si="0"/>
        <v>0</v>
      </c>
    </row>
    <row r="39" spans="1:6" s="2" customFormat="1" ht="27">
      <c r="A39" s="15">
        <v>13</v>
      </c>
      <c r="B39" s="22" t="s">
        <v>99</v>
      </c>
      <c r="C39" s="23" t="s">
        <v>12</v>
      </c>
      <c r="D39" s="33">
        <v>4</v>
      </c>
      <c r="E39" s="33"/>
      <c r="F39" s="79">
        <f t="shared" si="0"/>
        <v>0</v>
      </c>
    </row>
    <row r="40" spans="1:6" s="2" customFormat="1" ht="27">
      <c r="A40" s="15">
        <v>14</v>
      </c>
      <c r="B40" s="22" t="s">
        <v>100</v>
      </c>
      <c r="C40" s="23" t="s">
        <v>12</v>
      </c>
      <c r="D40" s="33">
        <v>4</v>
      </c>
      <c r="E40" s="33"/>
      <c r="F40" s="79">
        <f t="shared" si="0"/>
        <v>0</v>
      </c>
    </row>
    <row r="41" spans="1:6" s="2" customFormat="1" ht="27">
      <c r="A41" s="15">
        <v>15</v>
      </c>
      <c r="B41" s="22" t="s">
        <v>101</v>
      </c>
      <c r="C41" s="23" t="s">
        <v>70</v>
      </c>
      <c r="D41" s="33">
        <v>16.5</v>
      </c>
      <c r="E41" s="33"/>
      <c r="F41" s="79">
        <f t="shared" si="0"/>
        <v>0</v>
      </c>
    </row>
    <row r="42" spans="1:6" s="2" customFormat="1" ht="54">
      <c r="A42" s="15">
        <v>16</v>
      </c>
      <c r="B42" s="22" t="s">
        <v>102</v>
      </c>
      <c r="C42" s="23" t="s">
        <v>70</v>
      </c>
      <c r="D42" s="33">
        <v>16.5</v>
      </c>
      <c r="E42" s="33"/>
      <c r="F42" s="79">
        <f t="shared" si="0"/>
        <v>0</v>
      </c>
    </row>
    <row r="43" spans="1:6" s="2" customFormat="1" ht="27">
      <c r="A43" s="15">
        <v>17</v>
      </c>
      <c r="B43" s="22" t="s">
        <v>103</v>
      </c>
      <c r="C43" s="23" t="s">
        <v>70</v>
      </c>
      <c r="D43" s="33">
        <v>16.5</v>
      </c>
      <c r="E43" s="33"/>
      <c r="F43" s="79">
        <f t="shared" si="0"/>
        <v>0</v>
      </c>
    </row>
    <row r="44" spans="1:6" s="2" customFormat="1" ht="40.5">
      <c r="A44" s="15">
        <v>18</v>
      </c>
      <c r="B44" s="22" t="s">
        <v>104</v>
      </c>
      <c r="C44" s="23" t="s">
        <v>70</v>
      </c>
      <c r="D44" s="33">
        <v>16.5</v>
      </c>
      <c r="E44" s="33"/>
      <c r="F44" s="79">
        <f t="shared" si="0"/>
        <v>0</v>
      </c>
    </row>
    <row r="45" spans="1:6" s="2" customFormat="1" ht="13.5">
      <c r="A45" s="15">
        <v>19</v>
      </c>
      <c r="B45" s="22" t="s">
        <v>105</v>
      </c>
      <c r="C45" s="23" t="s">
        <v>70</v>
      </c>
      <c r="D45" s="33">
        <v>16.5</v>
      </c>
      <c r="E45" s="33"/>
      <c r="F45" s="79">
        <f t="shared" si="0"/>
        <v>0</v>
      </c>
    </row>
    <row r="46" spans="1:6" s="2" customFormat="1" ht="13.5">
      <c r="A46" s="15">
        <v>20</v>
      </c>
      <c r="B46" s="22" t="s">
        <v>106</v>
      </c>
      <c r="C46" s="23" t="s">
        <v>70</v>
      </c>
      <c r="D46" s="33">
        <v>16.5</v>
      </c>
      <c r="E46" s="33"/>
      <c r="F46" s="79">
        <f t="shared" si="0"/>
        <v>0</v>
      </c>
    </row>
    <row r="47" spans="1:6" s="2" customFormat="1" ht="27">
      <c r="A47" s="15">
        <v>21</v>
      </c>
      <c r="B47" s="22" t="s">
        <v>107</v>
      </c>
      <c r="C47" s="23" t="s">
        <v>77</v>
      </c>
      <c r="D47" s="33">
        <v>319.5</v>
      </c>
      <c r="E47" s="33"/>
      <c r="F47" s="79">
        <f t="shared" si="0"/>
        <v>0</v>
      </c>
    </row>
    <row r="48" spans="1:6" s="2" customFormat="1" ht="27">
      <c r="A48" s="15">
        <v>22</v>
      </c>
      <c r="B48" s="22" t="s">
        <v>108</v>
      </c>
      <c r="C48" s="23" t="s">
        <v>77</v>
      </c>
      <c r="D48" s="33">
        <v>137.2</v>
      </c>
      <c r="E48" s="33"/>
      <c r="F48" s="79">
        <f t="shared" si="0"/>
        <v>0</v>
      </c>
    </row>
    <row r="49" spans="1:6" s="2" customFormat="1" ht="27">
      <c r="A49" s="15">
        <v>23</v>
      </c>
      <c r="B49" s="22" t="s">
        <v>109</v>
      </c>
      <c r="C49" s="23" t="s">
        <v>70</v>
      </c>
      <c r="D49" s="33">
        <v>389.4</v>
      </c>
      <c r="E49" s="33"/>
      <c r="F49" s="79">
        <f t="shared" si="0"/>
        <v>0</v>
      </c>
    </row>
    <row r="50" spans="1:6" s="2" customFormat="1" ht="27">
      <c r="A50" s="15">
        <v>24</v>
      </c>
      <c r="B50" s="22" t="s">
        <v>110</v>
      </c>
      <c r="C50" s="23" t="s">
        <v>70</v>
      </c>
      <c r="D50" s="33">
        <v>417.56</v>
      </c>
      <c r="E50" s="33"/>
      <c r="F50" s="79">
        <f t="shared" si="0"/>
        <v>0</v>
      </c>
    </row>
    <row r="51" spans="1:6" s="2" customFormat="1" ht="27">
      <c r="A51" s="15">
        <v>25</v>
      </c>
      <c r="B51" s="22" t="s">
        <v>111</v>
      </c>
      <c r="C51" s="23" t="s">
        <v>70</v>
      </c>
      <c r="D51" s="33">
        <v>47.9</v>
      </c>
      <c r="E51" s="33"/>
      <c r="F51" s="79">
        <f t="shared" si="0"/>
        <v>0</v>
      </c>
    </row>
    <row r="52" spans="1:6" s="2" customFormat="1" ht="40.5">
      <c r="A52" s="15">
        <v>26</v>
      </c>
      <c r="B52" s="22" t="s">
        <v>112</v>
      </c>
      <c r="C52" s="23" t="s">
        <v>70</v>
      </c>
      <c r="D52" s="33">
        <v>30.26</v>
      </c>
      <c r="E52" s="33"/>
      <c r="F52" s="79">
        <f t="shared" si="0"/>
        <v>0</v>
      </c>
    </row>
    <row r="53" spans="1:6" s="2" customFormat="1" ht="27">
      <c r="A53" s="15">
        <v>27</v>
      </c>
      <c r="B53" s="22" t="s">
        <v>113</v>
      </c>
      <c r="C53" s="23" t="s">
        <v>77</v>
      </c>
      <c r="D53" s="33">
        <v>20.1</v>
      </c>
      <c r="E53" s="33"/>
      <c r="F53" s="79">
        <f t="shared" si="0"/>
        <v>0</v>
      </c>
    </row>
    <row r="54" spans="1:6" s="2" customFormat="1" ht="40.5">
      <c r="A54" s="15">
        <v>28</v>
      </c>
      <c r="B54" s="22" t="s">
        <v>114</v>
      </c>
      <c r="C54" s="23" t="s">
        <v>77</v>
      </c>
      <c r="D54" s="33">
        <v>20.1</v>
      </c>
      <c r="E54" s="33"/>
      <c r="F54" s="79">
        <f t="shared" si="0"/>
        <v>0</v>
      </c>
    </row>
    <row r="55" spans="1:6" s="2" customFormat="1" ht="40.5">
      <c r="A55" s="15">
        <v>29</v>
      </c>
      <c r="B55" s="22" t="s">
        <v>115</v>
      </c>
      <c r="C55" s="23" t="s">
        <v>77</v>
      </c>
      <c r="D55" s="33">
        <v>34.9</v>
      </c>
      <c r="E55" s="33"/>
      <c r="F55" s="79">
        <f t="shared" si="0"/>
        <v>0</v>
      </c>
    </row>
    <row r="56" spans="1:6" s="2" customFormat="1" ht="13.5">
      <c r="A56" s="15">
        <v>30</v>
      </c>
      <c r="B56" s="22" t="s">
        <v>116</v>
      </c>
      <c r="C56" s="23" t="s">
        <v>70</v>
      </c>
      <c r="D56" s="33">
        <v>500</v>
      </c>
      <c r="E56" s="33"/>
      <c r="F56" s="79">
        <f t="shared" si="0"/>
        <v>0</v>
      </c>
    </row>
    <row r="57" spans="1:6" s="2" customFormat="1" ht="13.5">
      <c r="A57" s="15">
        <v>31</v>
      </c>
      <c r="B57" s="22" t="s">
        <v>117</v>
      </c>
      <c r="C57" s="23" t="s">
        <v>70</v>
      </c>
      <c r="D57" s="33">
        <v>250</v>
      </c>
      <c r="E57" s="33"/>
      <c r="F57" s="79">
        <f t="shared" si="0"/>
        <v>0</v>
      </c>
    </row>
    <row r="58" spans="1:6" s="2" customFormat="1" ht="27.75" thickBot="1">
      <c r="A58" s="15">
        <v>32</v>
      </c>
      <c r="B58" s="22" t="s">
        <v>118</v>
      </c>
      <c r="C58" s="23" t="s">
        <v>85</v>
      </c>
      <c r="D58" s="33">
        <v>3.168</v>
      </c>
      <c r="E58" s="33"/>
      <c r="F58" s="79">
        <f t="shared" si="0"/>
        <v>0</v>
      </c>
    </row>
    <row r="59" spans="1:6" s="2" customFormat="1" ht="13.5" thickBot="1">
      <c r="A59" s="18" t="s">
        <v>8</v>
      </c>
      <c r="B59" s="46" t="s">
        <v>4</v>
      </c>
      <c r="C59" s="71"/>
      <c r="D59" s="72"/>
      <c r="E59" s="73"/>
      <c r="F59" s="74"/>
    </row>
    <row r="60" spans="1:6" s="2" customFormat="1" ht="40.5">
      <c r="A60" s="63">
        <v>1</v>
      </c>
      <c r="B60" s="24" t="s">
        <v>119</v>
      </c>
      <c r="C60" s="25" t="s">
        <v>70</v>
      </c>
      <c r="D60" s="39">
        <v>173.60304000000002</v>
      </c>
      <c r="E60" s="35"/>
      <c r="F60" s="78">
        <f t="shared" si="0"/>
        <v>0</v>
      </c>
    </row>
    <row r="61" spans="1:6" s="2" customFormat="1" ht="25.5">
      <c r="A61" s="10"/>
      <c r="B61" s="75" t="s">
        <v>120</v>
      </c>
      <c r="C61" s="25"/>
      <c r="D61" s="39"/>
      <c r="E61" s="35"/>
      <c r="F61" s="78"/>
    </row>
    <row r="62" spans="1:6" s="2" customFormat="1" ht="13.5">
      <c r="A62" s="10">
        <v>2</v>
      </c>
      <c r="B62" s="24" t="s">
        <v>121</v>
      </c>
      <c r="C62" s="25" t="s">
        <v>77</v>
      </c>
      <c r="D62" s="39">
        <v>58.7</v>
      </c>
      <c r="E62" s="35"/>
      <c r="F62" s="79">
        <f t="shared" si="0"/>
        <v>0</v>
      </c>
    </row>
    <row r="63" spans="1:6" s="2" customFormat="1" ht="13.5">
      <c r="A63" s="10">
        <v>3</v>
      </c>
      <c r="B63" s="24" t="s">
        <v>122</v>
      </c>
      <c r="C63" s="25" t="s">
        <v>70</v>
      </c>
      <c r="D63" s="39">
        <v>227.3</v>
      </c>
      <c r="E63" s="35"/>
      <c r="F63" s="79">
        <f t="shared" si="0"/>
        <v>0</v>
      </c>
    </row>
    <row r="64" spans="1:6" s="2" customFormat="1" ht="27">
      <c r="A64" s="10">
        <v>4</v>
      </c>
      <c r="B64" s="24" t="s">
        <v>123</v>
      </c>
      <c r="C64" s="25" t="s">
        <v>70</v>
      </c>
      <c r="D64" s="39">
        <v>173.60304000000002</v>
      </c>
      <c r="E64" s="35"/>
      <c r="F64" s="79">
        <f t="shared" si="0"/>
        <v>0</v>
      </c>
    </row>
    <row r="65" spans="1:6" s="2" customFormat="1" ht="13.5">
      <c r="A65" s="10">
        <v>5</v>
      </c>
      <c r="B65" s="24" t="s">
        <v>124</v>
      </c>
      <c r="C65" s="25" t="s">
        <v>70</v>
      </c>
      <c r="D65" s="39">
        <v>155.28</v>
      </c>
      <c r="E65" s="35"/>
      <c r="F65" s="79">
        <f t="shared" si="0"/>
        <v>0</v>
      </c>
    </row>
    <row r="66" spans="1:6" s="2" customFormat="1" ht="40.5">
      <c r="A66" s="10">
        <v>6</v>
      </c>
      <c r="B66" s="24" t="s">
        <v>125</v>
      </c>
      <c r="C66" s="25" t="s">
        <v>70</v>
      </c>
      <c r="D66" s="39">
        <v>22.730000000000004</v>
      </c>
      <c r="E66" s="35"/>
      <c r="F66" s="79">
        <f t="shared" si="0"/>
        <v>0</v>
      </c>
    </row>
    <row r="67" spans="1:6" s="2" customFormat="1" ht="27">
      <c r="A67" s="10">
        <v>7</v>
      </c>
      <c r="B67" s="24" t="s">
        <v>126</v>
      </c>
      <c r="C67" s="25" t="s">
        <v>85</v>
      </c>
      <c r="D67" s="39">
        <v>1.5</v>
      </c>
      <c r="E67" s="35"/>
      <c r="F67" s="79">
        <f t="shared" si="0"/>
        <v>0</v>
      </c>
    </row>
    <row r="68" spans="1:6" s="2" customFormat="1" ht="13.5">
      <c r="A68" s="10">
        <v>8</v>
      </c>
      <c r="B68" s="24" t="s">
        <v>127</v>
      </c>
      <c r="C68" s="25" t="s">
        <v>70</v>
      </c>
      <c r="D68" s="39">
        <v>227.3</v>
      </c>
      <c r="E68" s="35"/>
      <c r="F68" s="79">
        <f t="shared" si="0"/>
        <v>0</v>
      </c>
    </row>
    <row r="69" spans="1:6" s="2" customFormat="1" ht="40.5">
      <c r="A69" s="10">
        <v>9</v>
      </c>
      <c r="B69" s="24" t="s">
        <v>128</v>
      </c>
      <c r="C69" s="25" t="s">
        <v>70</v>
      </c>
      <c r="D69" s="39">
        <v>227.3</v>
      </c>
      <c r="E69" s="35"/>
      <c r="F69" s="79">
        <f t="shared" si="0"/>
        <v>0</v>
      </c>
    </row>
    <row r="70" spans="1:6" s="2" customFormat="1" ht="13.5">
      <c r="A70" s="10">
        <v>10</v>
      </c>
      <c r="B70" s="24" t="s">
        <v>129</v>
      </c>
      <c r="C70" s="25" t="s">
        <v>70</v>
      </c>
      <c r="D70" s="39">
        <v>136.38</v>
      </c>
      <c r="E70" s="35"/>
      <c r="F70" s="79">
        <f t="shared" si="0"/>
        <v>0</v>
      </c>
    </row>
    <row r="71" spans="1:6" s="2" customFormat="1" ht="13.5">
      <c r="A71" s="10">
        <v>11</v>
      </c>
      <c r="B71" s="24" t="s">
        <v>130</v>
      </c>
      <c r="C71" s="25" t="s">
        <v>70</v>
      </c>
      <c r="D71" s="39">
        <v>90.92000000000002</v>
      </c>
      <c r="E71" s="35"/>
      <c r="F71" s="79">
        <f t="shared" si="0"/>
        <v>0</v>
      </c>
    </row>
    <row r="72" spans="1:6" s="2" customFormat="1" ht="40.5">
      <c r="A72" s="10">
        <v>12</v>
      </c>
      <c r="B72" s="24" t="s">
        <v>131</v>
      </c>
      <c r="C72" s="25" t="s">
        <v>70</v>
      </c>
      <c r="D72" s="39">
        <v>17.44</v>
      </c>
      <c r="E72" s="35"/>
      <c r="F72" s="79">
        <f t="shared" si="0"/>
        <v>0</v>
      </c>
    </row>
    <row r="73" spans="1:6" s="2" customFormat="1" ht="27">
      <c r="A73" s="10">
        <v>13</v>
      </c>
      <c r="B73" s="24" t="s">
        <v>132</v>
      </c>
      <c r="C73" s="25" t="s">
        <v>12</v>
      </c>
      <c r="D73" s="39">
        <v>5</v>
      </c>
      <c r="E73" s="35"/>
      <c r="F73" s="79">
        <f t="shared" si="0"/>
        <v>0</v>
      </c>
    </row>
    <row r="74" spans="1:6" s="2" customFormat="1" ht="13.5">
      <c r="A74" s="10">
        <v>14</v>
      </c>
      <c r="B74" s="24" t="s">
        <v>133</v>
      </c>
      <c r="C74" s="25" t="s">
        <v>77</v>
      </c>
      <c r="D74" s="39">
        <v>39.15</v>
      </c>
      <c r="E74" s="35"/>
      <c r="F74" s="79">
        <f t="shared" si="0"/>
        <v>0</v>
      </c>
    </row>
    <row r="75" spans="1:6" s="2" customFormat="1" ht="13.5">
      <c r="A75" s="10">
        <v>15</v>
      </c>
      <c r="B75" s="24" t="s">
        <v>134</v>
      </c>
      <c r="C75" s="25" t="s">
        <v>70</v>
      </c>
      <c r="D75" s="39">
        <v>32.37</v>
      </c>
      <c r="E75" s="35"/>
      <c r="F75" s="79">
        <f t="shared" si="0"/>
        <v>0</v>
      </c>
    </row>
    <row r="76" spans="1:6" s="2" customFormat="1" ht="40.5">
      <c r="A76" s="10">
        <v>16</v>
      </c>
      <c r="B76" s="24" t="s">
        <v>135</v>
      </c>
      <c r="C76" s="25" t="s">
        <v>70</v>
      </c>
      <c r="D76" s="39">
        <v>32.37</v>
      </c>
      <c r="E76" s="35"/>
      <c r="F76" s="79">
        <f t="shared" si="0"/>
        <v>0</v>
      </c>
    </row>
    <row r="77" spans="1:6" s="2" customFormat="1" ht="27">
      <c r="A77" s="10">
        <v>17</v>
      </c>
      <c r="B77" s="24" t="s">
        <v>136</v>
      </c>
      <c r="C77" s="25" t="s">
        <v>77</v>
      </c>
      <c r="D77" s="39">
        <v>58.7</v>
      </c>
      <c r="E77" s="35"/>
      <c r="F77" s="79">
        <f t="shared" si="0"/>
        <v>0</v>
      </c>
    </row>
    <row r="78" spans="1:6" s="2" customFormat="1" ht="27">
      <c r="A78" s="10">
        <v>18</v>
      </c>
      <c r="B78" s="24" t="s">
        <v>137</v>
      </c>
      <c r="C78" s="25" t="s">
        <v>77</v>
      </c>
      <c r="D78" s="39">
        <v>58.7</v>
      </c>
      <c r="E78" s="35"/>
      <c r="F78" s="79">
        <f t="shared" si="0"/>
        <v>0</v>
      </c>
    </row>
    <row r="79" spans="1:6" s="2" customFormat="1" ht="27">
      <c r="A79" s="10">
        <v>19</v>
      </c>
      <c r="B79" s="24" t="s">
        <v>138</v>
      </c>
      <c r="C79" s="25" t="s">
        <v>70</v>
      </c>
      <c r="D79" s="39">
        <v>173.60304000000002</v>
      </c>
      <c r="E79" s="35"/>
      <c r="F79" s="79">
        <f t="shared" si="0"/>
        <v>0</v>
      </c>
    </row>
    <row r="80" spans="1:6" s="2" customFormat="1" ht="40.5">
      <c r="A80" s="10">
        <v>20</v>
      </c>
      <c r="B80" s="24" t="s">
        <v>139</v>
      </c>
      <c r="C80" s="25" t="s">
        <v>70</v>
      </c>
      <c r="D80" s="39">
        <v>173.60304000000002</v>
      </c>
      <c r="E80" s="35"/>
      <c r="F80" s="79">
        <f t="shared" si="0"/>
        <v>0</v>
      </c>
    </row>
    <row r="81" spans="1:6" s="2" customFormat="1" ht="13.5">
      <c r="A81" s="10">
        <v>21</v>
      </c>
      <c r="B81" s="24" t="s">
        <v>140</v>
      </c>
      <c r="C81" s="25" t="s">
        <v>85</v>
      </c>
      <c r="D81" s="39">
        <v>0.07500000000000001</v>
      </c>
      <c r="E81" s="35"/>
      <c r="F81" s="79">
        <f t="shared" si="0"/>
        <v>0</v>
      </c>
    </row>
    <row r="82" spans="1:6" s="2" customFormat="1" ht="27">
      <c r="A82" s="10">
        <v>22</v>
      </c>
      <c r="B82" s="24" t="s">
        <v>141</v>
      </c>
      <c r="C82" s="25" t="s">
        <v>77</v>
      </c>
      <c r="D82" s="39">
        <v>7.5</v>
      </c>
      <c r="E82" s="35"/>
      <c r="F82" s="79">
        <f t="shared" si="0"/>
        <v>0</v>
      </c>
    </row>
    <row r="83" spans="1:6" s="2" customFormat="1" ht="13.5">
      <c r="A83" s="10">
        <v>23</v>
      </c>
      <c r="B83" s="24" t="s">
        <v>142</v>
      </c>
      <c r="C83" s="25" t="s">
        <v>77</v>
      </c>
      <c r="D83" s="39">
        <v>11.399999999999999</v>
      </c>
      <c r="E83" s="35"/>
      <c r="F83" s="79">
        <f t="shared" si="0"/>
        <v>0</v>
      </c>
    </row>
    <row r="84" spans="1:6" s="2" customFormat="1" ht="27">
      <c r="A84" s="10">
        <v>24</v>
      </c>
      <c r="B84" s="24" t="s">
        <v>143</v>
      </c>
      <c r="C84" s="25" t="s">
        <v>70</v>
      </c>
      <c r="D84" s="39">
        <v>3.92</v>
      </c>
      <c r="E84" s="35"/>
      <c r="F84" s="79">
        <f t="shared" si="0"/>
        <v>0</v>
      </c>
    </row>
    <row r="85" spans="1:6" s="2" customFormat="1" ht="27">
      <c r="A85" s="10">
        <v>25</v>
      </c>
      <c r="B85" s="24" t="s">
        <v>144</v>
      </c>
      <c r="C85" s="25" t="s">
        <v>70</v>
      </c>
      <c r="D85" s="39">
        <v>3.92</v>
      </c>
      <c r="E85" s="35"/>
      <c r="F85" s="79">
        <f t="shared" si="0"/>
        <v>0</v>
      </c>
    </row>
    <row r="86" spans="1:6" s="2" customFormat="1" ht="27">
      <c r="A86" s="10">
        <v>26</v>
      </c>
      <c r="B86" s="24" t="s">
        <v>145</v>
      </c>
      <c r="C86" s="25" t="s">
        <v>70</v>
      </c>
      <c r="D86" s="39">
        <v>3.92</v>
      </c>
      <c r="E86" s="35"/>
      <c r="F86" s="79">
        <f t="shared" si="0"/>
        <v>0</v>
      </c>
    </row>
    <row r="87" spans="1:6" s="2" customFormat="1" ht="40.5">
      <c r="A87" s="10">
        <v>27</v>
      </c>
      <c r="B87" s="24" t="s">
        <v>146</v>
      </c>
      <c r="C87" s="25" t="s">
        <v>70</v>
      </c>
      <c r="D87" s="39">
        <v>3.92</v>
      </c>
      <c r="E87" s="35"/>
      <c r="F87" s="79">
        <f t="shared" si="0"/>
        <v>0</v>
      </c>
    </row>
    <row r="88" spans="1:6" s="2" customFormat="1" ht="27">
      <c r="A88" s="10">
        <v>28</v>
      </c>
      <c r="B88" s="24" t="s">
        <v>147</v>
      </c>
      <c r="C88" s="25" t="s">
        <v>70</v>
      </c>
      <c r="D88" s="39">
        <v>28.5</v>
      </c>
      <c r="E88" s="35"/>
      <c r="F88" s="79">
        <f t="shared" si="0"/>
        <v>0</v>
      </c>
    </row>
    <row r="89" spans="1:6" s="2" customFormat="1" ht="27">
      <c r="A89" s="10">
        <v>29</v>
      </c>
      <c r="B89" s="24" t="s">
        <v>148</v>
      </c>
      <c r="C89" s="25" t="s">
        <v>70</v>
      </c>
      <c r="D89" s="39">
        <v>28.5</v>
      </c>
      <c r="E89" s="35"/>
      <c r="F89" s="79">
        <f t="shared" si="0"/>
        <v>0</v>
      </c>
    </row>
    <row r="90" spans="1:6" s="2" customFormat="1" ht="13.5">
      <c r="A90" s="10">
        <v>30</v>
      </c>
      <c r="B90" s="24" t="s">
        <v>149</v>
      </c>
      <c r="C90" s="25" t="s">
        <v>150</v>
      </c>
      <c r="D90" s="39">
        <v>4</v>
      </c>
      <c r="E90" s="35"/>
      <c r="F90" s="79">
        <f t="shared" si="0"/>
        <v>0</v>
      </c>
    </row>
    <row r="91" spans="1:6" s="2" customFormat="1" ht="13.5">
      <c r="A91" s="10">
        <v>31</v>
      </c>
      <c r="B91" s="24" t="s">
        <v>117</v>
      </c>
      <c r="C91" s="25" t="s">
        <v>70</v>
      </c>
      <c r="D91" s="39">
        <v>155.28</v>
      </c>
      <c r="E91" s="35"/>
      <c r="F91" s="79">
        <f t="shared" si="0"/>
        <v>0</v>
      </c>
    </row>
    <row r="92" spans="1:6" s="2" customFormat="1" ht="27.75" thickBot="1">
      <c r="A92" s="10">
        <v>32</v>
      </c>
      <c r="B92" s="24" t="s">
        <v>118</v>
      </c>
      <c r="C92" s="25" t="s">
        <v>85</v>
      </c>
      <c r="D92" s="39">
        <v>6.944121600000001</v>
      </c>
      <c r="E92" s="35"/>
      <c r="F92" s="79">
        <f t="shared" si="0"/>
        <v>0</v>
      </c>
    </row>
    <row r="93" spans="1:6" s="2" customFormat="1" ht="14.25" thickBot="1">
      <c r="A93" s="18" t="s">
        <v>9</v>
      </c>
      <c r="B93" s="28" t="s">
        <v>5</v>
      </c>
      <c r="C93" s="29"/>
      <c r="D93" s="36"/>
      <c r="E93" s="38"/>
      <c r="F93" s="31"/>
    </row>
    <row r="94" spans="1:6" s="2" customFormat="1" ht="67.5">
      <c r="A94" s="16">
        <v>1</v>
      </c>
      <c r="B94" s="24" t="s">
        <v>151</v>
      </c>
      <c r="C94" s="25" t="s">
        <v>70</v>
      </c>
      <c r="D94" s="39">
        <v>4</v>
      </c>
      <c r="E94" s="35"/>
      <c r="F94" s="79">
        <f t="shared" si="0"/>
        <v>0</v>
      </c>
    </row>
    <row r="95" spans="1:6" s="2" customFormat="1" ht="26.25" thickBot="1">
      <c r="A95" s="15"/>
      <c r="B95" s="62" t="s">
        <v>152</v>
      </c>
      <c r="C95" s="23"/>
      <c r="D95" s="32"/>
      <c r="E95" s="33"/>
      <c r="F95" s="79"/>
    </row>
    <row r="96" spans="1:6" s="2" customFormat="1" ht="27">
      <c r="A96" s="15">
        <v>2</v>
      </c>
      <c r="B96" s="22" t="s">
        <v>153</v>
      </c>
      <c r="C96" s="23" t="s">
        <v>70</v>
      </c>
      <c r="D96" s="32">
        <v>4</v>
      </c>
      <c r="E96" s="33"/>
      <c r="F96" s="79">
        <f t="shared" si="0"/>
        <v>0</v>
      </c>
    </row>
    <row r="97" spans="1:6" s="2" customFormat="1" ht="27.75" thickBot="1">
      <c r="A97" s="17">
        <v>3</v>
      </c>
      <c r="B97" s="26" t="s">
        <v>154</v>
      </c>
      <c r="C97" s="27" t="s">
        <v>70</v>
      </c>
      <c r="D97" s="70">
        <v>4</v>
      </c>
      <c r="E97" s="37"/>
      <c r="F97" s="79">
        <f>ROUND(D97*E97,2)</f>
        <v>0</v>
      </c>
    </row>
    <row r="98" spans="1:6" s="6" customFormat="1" ht="18.75" customHeight="1" thickBot="1">
      <c r="A98" s="76"/>
      <c r="B98" s="83" t="s">
        <v>15</v>
      </c>
      <c r="C98" s="83"/>
      <c r="D98" s="83"/>
      <c r="E98" s="83"/>
      <c r="F98" s="51">
        <f>SUM(F11:F97)</f>
        <v>0</v>
      </c>
    </row>
    <row r="99" spans="1:6" ht="13.5" thickBot="1">
      <c r="A99" s="41"/>
      <c r="B99" s="43" t="s">
        <v>31</v>
      </c>
      <c r="C99" s="42"/>
      <c r="D99" s="42"/>
      <c r="E99" s="42"/>
      <c r="F99" s="45"/>
    </row>
    <row r="100" spans="1:6" ht="14.25" thickBot="1">
      <c r="A100" s="18" t="s">
        <v>6</v>
      </c>
      <c r="B100" s="77" t="s">
        <v>47</v>
      </c>
      <c r="C100" s="47"/>
      <c r="D100" s="38"/>
      <c r="E100" s="48"/>
      <c r="F100" s="49"/>
    </row>
    <row r="101" spans="1:6" ht="13.5">
      <c r="A101" s="16" t="s">
        <v>39</v>
      </c>
      <c r="B101" s="24" t="s">
        <v>40</v>
      </c>
      <c r="C101" s="25" t="s">
        <v>12</v>
      </c>
      <c r="D101" s="35">
        <v>14</v>
      </c>
      <c r="E101" s="44"/>
      <c r="F101" s="78">
        <f aca="true" t="shared" si="1" ref="F101:F108">ROUND(D101*E101,2)</f>
        <v>0</v>
      </c>
    </row>
    <row r="102" spans="1:6" ht="13.5">
      <c r="A102" s="15" t="s">
        <v>41</v>
      </c>
      <c r="B102" s="22" t="s">
        <v>16</v>
      </c>
      <c r="C102" s="23" t="s">
        <v>12</v>
      </c>
      <c r="D102" s="33">
        <v>9</v>
      </c>
      <c r="E102" s="40"/>
      <c r="F102" s="79">
        <f t="shared" si="1"/>
        <v>0</v>
      </c>
    </row>
    <row r="103" spans="1:6" ht="40.5">
      <c r="A103" s="15" t="s">
        <v>42</v>
      </c>
      <c r="B103" s="22" t="s">
        <v>43</v>
      </c>
      <c r="C103" s="23" t="s">
        <v>44</v>
      </c>
      <c r="D103" s="33">
        <v>1</v>
      </c>
      <c r="E103" s="40"/>
      <c r="F103" s="79">
        <f t="shared" si="1"/>
        <v>0</v>
      </c>
    </row>
    <row r="104" spans="1:6" ht="27.75" thickBot="1">
      <c r="A104" s="15" t="s">
        <v>45</v>
      </c>
      <c r="B104" s="22" t="s">
        <v>46</v>
      </c>
      <c r="C104" s="23" t="s">
        <v>18</v>
      </c>
      <c r="D104" s="33">
        <v>1</v>
      </c>
      <c r="E104" s="40"/>
      <c r="F104" s="79">
        <f t="shared" si="1"/>
        <v>0</v>
      </c>
    </row>
    <row r="105" spans="1:6" ht="14.25" thickBot="1">
      <c r="A105" s="18" t="s">
        <v>7</v>
      </c>
      <c r="B105" s="46" t="s">
        <v>155</v>
      </c>
      <c r="C105" s="47"/>
      <c r="D105" s="38"/>
      <c r="E105" s="48"/>
      <c r="F105" s="49"/>
    </row>
    <row r="106" spans="1:6" ht="40.5">
      <c r="A106" s="16">
        <v>2.1</v>
      </c>
      <c r="B106" s="24" t="s">
        <v>50</v>
      </c>
      <c r="C106" s="25" t="s">
        <v>12</v>
      </c>
      <c r="D106" s="35">
        <v>8</v>
      </c>
      <c r="E106" s="44"/>
      <c r="F106" s="78">
        <f t="shared" si="1"/>
        <v>0</v>
      </c>
    </row>
    <row r="107" spans="1:6" ht="40.5">
      <c r="A107" s="15">
        <v>2.2</v>
      </c>
      <c r="B107" s="22" t="s">
        <v>51</v>
      </c>
      <c r="C107" s="23" t="s">
        <v>12</v>
      </c>
      <c r="D107" s="33">
        <v>2</v>
      </c>
      <c r="E107" s="40"/>
      <c r="F107" s="79">
        <f t="shared" si="1"/>
        <v>0</v>
      </c>
    </row>
    <row r="108" spans="1:6" ht="27.75" thickBot="1">
      <c r="A108" s="16">
        <v>2.3</v>
      </c>
      <c r="B108" s="22" t="s">
        <v>52</v>
      </c>
      <c r="C108" s="23" t="s">
        <v>12</v>
      </c>
      <c r="D108" s="33">
        <v>4</v>
      </c>
      <c r="E108" s="40"/>
      <c r="F108" s="79">
        <f t="shared" si="1"/>
        <v>0</v>
      </c>
    </row>
    <row r="109" spans="1:6" ht="14.25" thickBot="1">
      <c r="A109" s="18" t="s">
        <v>8</v>
      </c>
      <c r="B109" s="46" t="s">
        <v>53</v>
      </c>
      <c r="C109" s="47"/>
      <c r="D109" s="38"/>
      <c r="E109" s="48"/>
      <c r="F109" s="49"/>
    </row>
    <row r="110" spans="1:6" ht="13.5">
      <c r="A110" s="16">
        <v>3.1</v>
      </c>
      <c r="B110" s="24" t="s">
        <v>54</v>
      </c>
      <c r="C110" s="25" t="s">
        <v>17</v>
      </c>
      <c r="D110" s="35">
        <v>8</v>
      </c>
      <c r="E110" s="44"/>
      <c r="F110" s="78">
        <f aca="true" t="shared" si="2" ref="F110:F137">ROUND(D110*E110,2)</f>
        <v>0</v>
      </c>
    </row>
    <row r="111" spans="1:6" ht="13.5">
      <c r="A111" s="16">
        <v>3.2</v>
      </c>
      <c r="B111" s="24" t="s">
        <v>19</v>
      </c>
      <c r="C111" s="25" t="s">
        <v>17</v>
      </c>
      <c r="D111" s="35">
        <v>16</v>
      </c>
      <c r="E111" s="44"/>
      <c r="F111" s="78">
        <f t="shared" si="2"/>
        <v>0</v>
      </c>
    </row>
    <row r="112" spans="1:6" ht="13.5">
      <c r="A112" s="16">
        <v>3.3</v>
      </c>
      <c r="B112" s="24" t="s">
        <v>21</v>
      </c>
      <c r="C112" s="25" t="s">
        <v>17</v>
      </c>
      <c r="D112" s="35">
        <v>8</v>
      </c>
      <c r="E112" s="44"/>
      <c r="F112" s="78">
        <f t="shared" si="2"/>
        <v>0</v>
      </c>
    </row>
    <row r="113" spans="1:6" ht="13.5">
      <c r="A113" s="16">
        <v>3.4</v>
      </c>
      <c r="B113" s="24" t="s">
        <v>20</v>
      </c>
      <c r="C113" s="25" t="s">
        <v>12</v>
      </c>
      <c r="D113" s="35">
        <v>8</v>
      </c>
      <c r="E113" s="44"/>
      <c r="F113" s="78">
        <f t="shared" si="2"/>
        <v>0</v>
      </c>
    </row>
    <row r="114" spans="1:6" ht="13.5">
      <c r="A114" s="16">
        <v>3.5</v>
      </c>
      <c r="B114" s="24" t="s">
        <v>55</v>
      </c>
      <c r="C114" s="25" t="s">
        <v>17</v>
      </c>
      <c r="D114" s="35">
        <v>8</v>
      </c>
      <c r="E114" s="44"/>
      <c r="F114" s="78">
        <f t="shared" si="2"/>
        <v>0</v>
      </c>
    </row>
    <row r="115" spans="1:6" ht="27">
      <c r="A115" s="16">
        <v>3.6</v>
      </c>
      <c r="B115" s="24" t="s">
        <v>56</v>
      </c>
      <c r="C115" s="25" t="s">
        <v>17</v>
      </c>
      <c r="D115" s="35">
        <v>8</v>
      </c>
      <c r="E115" s="44"/>
      <c r="F115" s="78">
        <f t="shared" si="2"/>
        <v>0</v>
      </c>
    </row>
    <row r="116" spans="1:6" ht="27">
      <c r="A116" s="16">
        <v>3.7</v>
      </c>
      <c r="B116" s="24" t="s">
        <v>48</v>
      </c>
      <c r="C116" s="25" t="s">
        <v>17</v>
      </c>
      <c r="D116" s="35">
        <v>10</v>
      </c>
      <c r="E116" s="44"/>
      <c r="F116" s="78">
        <f t="shared" si="2"/>
        <v>0</v>
      </c>
    </row>
    <row r="117" spans="1:6" ht="13.5">
      <c r="A117" s="16">
        <v>3.8</v>
      </c>
      <c r="B117" s="24" t="s">
        <v>57</v>
      </c>
      <c r="C117" s="25" t="s">
        <v>17</v>
      </c>
      <c r="D117" s="35">
        <v>10</v>
      </c>
      <c r="E117" s="44"/>
      <c r="F117" s="78">
        <f t="shared" si="2"/>
        <v>0</v>
      </c>
    </row>
    <row r="118" spans="1:6" ht="13.5">
      <c r="A118" s="16">
        <v>3.9</v>
      </c>
      <c r="B118" s="24" t="s">
        <v>59</v>
      </c>
      <c r="C118" s="25" t="s">
        <v>17</v>
      </c>
      <c r="D118" s="35">
        <v>10</v>
      </c>
      <c r="E118" s="44"/>
      <c r="F118" s="78">
        <f t="shared" si="2"/>
        <v>0</v>
      </c>
    </row>
    <row r="119" spans="1:6" ht="27">
      <c r="A119" s="82" t="s">
        <v>49</v>
      </c>
      <c r="B119" s="24" t="s">
        <v>22</v>
      </c>
      <c r="C119" s="25" t="s">
        <v>12</v>
      </c>
      <c r="D119" s="35">
        <v>2</v>
      </c>
      <c r="E119" s="44"/>
      <c r="F119" s="78">
        <f t="shared" si="2"/>
        <v>0</v>
      </c>
    </row>
    <row r="120" spans="1:6" ht="27">
      <c r="A120" s="82" t="s">
        <v>157</v>
      </c>
      <c r="B120" s="24" t="s">
        <v>60</v>
      </c>
      <c r="C120" s="25" t="s">
        <v>12</v>
      </c>
      <c r="D120" s="35">
        <v>4</v>
      </c>
      <c r="E120" s="44"/>
      <c r="F120" s="78">
        <f t="shared" si="2"/>
        <v>0</v>
      </c>
    </row>
    <row r="121" spans="1:6" ht="27">
      <c r="A121" s="82" t="s">
        <v>158</v>
      </c>
      <c r="B121" s="24" t="s">
        <v>61</v>
      </c>
      <c r="C121" s="25" t="s">
        <v>12</v>
      </c>
      <c r="D121" s="35">
        <v>4</v>
      </c>
      <c r="E121" s="44"/>
      <c r="F121" s="78">
        <f t="shared" si="2"/>
        <v>0</v>
      </c>
    </row>
    <row r="122" spans="1:6" ht="13.5">
      <c r="A122" s="82" t="s">
        <v>159</v>
      </c>
      <c r="B122" s="24" t="s">
        <v>24</v>
      </c>
      <c r="C122" s="25" t="s">
        <v>12</v>
      </c>
      <c r="D122" s="35">
        <v>4</v>
      </c>
      <c r="E122" s="44"/>
      <c r="F122" s="78">
        <f t="shared" si="2"/>
        <v>0</v>
      </c>
    </row>
    <row r="123" spans="1:6" ht="27">
      <c r="A123" s="82" t="s">
        <v>160</v>
      </c>
      <c r="B123" s="24" t="s">
        <v>23</v>
      </c>
      <c r="C123" s="25" t="s">
        <v>12</v>
      </c>
      <c r="D123" s="35">
        <v>4</v>
      </c>
      <c r="E123" s="44"/>
      <c r="F123" s="78">
        <f t="shared" si="2"/>
        <v>0</v>
      </c>
    </row>
    <row r="124" spans="1:6" ht="13.5">
      <c r="A124" s="82" t="s">
        <v>161</v>
      </c>
      <c r="B124" s="24" t="s">
        <v>25</v>
      </c>
      <c r="C124" s="25" t="s">
        <v>17</v>
      </c>
      <c r="D124" s="35">
        <v>2</v>
      </c>
      <c r="E124" s="44"/>
      <c r="F124" s="78">
        <f t="shared" si="2"/>
        <v>0</v>
      </c>
    </row>
    <row r="125" spans="1:6" ht="13.5">
      <c r="A125" s="82" t="s">
        <v>162</v>
      </c>
      <c r="B125" s="24" t="s">
        <v>26</v>
      </c>
      <c r="C125" s="25" t="s">
        <v>17</v>
      </c>
      <c r="D125" s="35">
        <v>2</v>
      </c>
      <c r="E125" s="44"/>
      <c r="F125" s="78">
        <f t="shared" si="2"/>
        <v>0</v>
      </c>
    </row>
    <row r="126" spans="1:6" ht="27.75" thickBot="1">
      <c r="A126" s="82" t="s">
        <v>163</v>
      </c>
      <c r="B126" s="24" t="s">
        <v>27</v>
      </c>
      <c r="C126" s="25" t="s">
        <v>12</v>
      </c>
      <c r="D126" s="35">
        <v>4</v>
      </c>
      <c r="E126" s="44"/>
      <c r="F126" s="78">
        <f t="shared" si="2"/>
        <v>0</v>
      </c>
    </row>
    <row r="127" spans="1:6" ht="14.25" thickBot="1">
      <c r="A127" s="18" t="s">
        <v>9</v>
      </c>
      <c r="B127" s="46" t="s">
        <v>62</v>
      </c>
      <c r="C127" s="47"/>
      <c r="D127" s="38"/>
      <c r="E127" s="48"/>
      <c r="F127" s="49"/>
    </row>
    <row r="128" spans="1:6" ht="27">
      <c r="A128" s="82">
        <v>4.1</v>
      </c>
      <c r="B128" s="24" t="s">
        <v>63</v>
      </c>
      <c r="C128" s="25" t="s">
        <v>12</v>
      </c>
      <c r="D128" s="35">
        <v>1</v>
      </c>
      <c r="E128" s="44"/>
      <c r="F128" s="78">
        <f t="shared" si="2"/>
        <v>0</v>
      </c>
    </row>
    <row r="129" spans="1:6" ht="40.5">
      <c r="A129" s="16">
        <v>4.2</v>
      </c>
      <c r="B129" s="24" t="s">
        <v>156</v>
      </c>
      <c r="C129" s="25" t="s">
        <v>12</v>
      </c>
      <c r="D129" s="35">
        <v>1</v>
      </c>
      <c r="E129" s="44"/>
      <c r="F129" s="79">
        <f t="shared" si="2"/>
        <v>0</v>
      </c>
    </row>
    <row r="130" spans="1:6" ht="27">
      <c r="A130" s="82">
        <v>4.3</v>
      </c>
      <c r="B130" s="24" t="s">
        <v>30</v>
      </c>
      <c r="C130" s="25" t="s">
        <v>12</v>
      </c>
      <c r="D130" s="35">
        <v>1</v>
      </c>
      <c r="E130" s="44"/>
      <c r="F130" s="79">
        <f t="shared" si="2"/>
        <v>0</v>
      </c>
    </row>
    <row r="131" spans="1:6" ht="40.5">
      <c r="A131" s="16">
        <v>4.4</v>
      </c>
      <c r="B131" s="24" t="s">
        <v>64</v>
      </c>
      <c r="C131" s="25" t="s">
        <v>12</v>
      </c>
      <c r="D131" s="35">
        <v>1</v>
      </c>
      <c r="E131" s="44"/>
      <c r="F131" s="79">
        <f t="shared" si="2"/>
        <v>0</v>
      </c>
    </row>
    <row r="132" spans="1:6" ht="27">
      <c r="A132" s="82">
        <v>4.5</v>
      </c>
      <c r="B132" s="24" t="s">
        <v>67</v>
      </c>
      <c r="C132" s="25" t="s">
        <v>12</v>
      </c>
      <c r="D132" s="35">
        <v>2</v>
      </c>
      <c r="E132" s="44"/>
      <c r="F132" s="79">
        <f t="shared" si="2"/>
        <v>0</v>
      </c>
    </row>
    <row r="133" spans="1:6" ht="27">
      <c r="A133" s="16">
        <v>4.6</v>
      </c>
      <c r="B133" s="24" t="s">
        <v>68</v>
      </c>
      <c r="C133" s="25" t="s">
        <v>12</v>
      </c>
      <c r="D133" s="35">
        <v>30</v>
      </c>
      <c r="E133" s="44"/>
      <c r="F133" s="79">
        <f t="shared" si="2"/>
        <v>0</v>
      </c>
    </row>
    <row r="134" spans="1:6" ht="40.5">
      <c r="A134" s="82">
        <v>4.7</v>
      </c>
      <c r="B134" s="24" t="s">
        <v>65</v>
      </c>
      <c r="C134" s="25" t="s">
        <v>12</v>
      </c>
      <c r="D134" s="35">
        <v>24</v>
      </c>
      <c r="E134" s="44"/>
      <c r="F134" s="79">
        <f t="shared" si="2"/>
        <v>0</v>
      </c>
    </row>
    <row r="135" spans="1:6" ht="27">
      <c r="A135" s="16">
        <v>4.8</v>
      </c>
      <c r="B135" s="24" t="s">
        <v>28</v>
      </c>
      <c r="C135" s="25" t="s">
        <v>17</v>
      </c>
      <c r="D135" s="35">
        <v>30</v>
      </c>
      <c r="E135" s="44"/>
      <c r="F135" s="79">
        <f t="shared" si="2"/>
        <v>0</v>
      </c>
    </row>
    <row r="136" spans="1:6" ht="27">
      <c r="A136" s="82">
        <v>4.9</v>
      </c>
      <c r="B136" s="24" t="s">
        <v>29</v>
      </c>
      <c r="C136" s="25" t="s">
        <v>17</v>
      </c>
      <c r="D136" s="35">
        <v>24</v>
      </c>
      <c r="E136" s="44"/>
      <c r="F136" s="79">
        <f t="shared" si="2"/>
        <v>0</v>
      </c>
    </row>
    <row r="137" spans="1:6" ht="27.75" thickBot="1">
      <c r="A137" s="82" t="s">
        <v>58</v>
      </c>
      <c r="B137" s="24" t="s">
        <v>66</v>
      </c>
      <c r="C137" s="25" t="s">
        <v>12</v>
      </c>
      <c r="D137" s="35">
        <v>2</v>
      </c>
      <c r="E137" s="44"/>
      <c r="F137" s="79">
        <f t="shared" si="2"/>
        <v>0</v>
      </c>
    </row>
    <row r="138" spans="1:6" ht="14.25" thickBot="1">
      <c r="A138" s="76"/>
      <c r="B138" s="83" t="s">
        <v>32</v>
      </c>
      <c r="C138" s="83"/>
      <c r="D138" s="83"/>
      <c r="E138" s="83"/>
      <c r="F138" s="51">
        <f>SUM(F101:F137)</f>
        <v>0</v>
      </c>
    </row>
    <row r="139" spans="1:6" ht="13.5" thickBot="1">
      <c r="A139" s="60"/>
      <c r="B139" s="87" t="s">
        <v>33</v>
      </c>
      <c r="C139" s="87"/>
      <c r="D139" s="87"/>
      <c r="E139" s="87"/>
      <c r="F139" s="61">
        <f>F98+F138</f>
        <v>0</v>
      </c>
    </row>
    <row r="140" spans="1:6" ht="13.5" thickBot="1">
      <c r="A140" s="50"/>
      <c r="B140" s="83" t="s">
        <v>35</v>
      </c>
      <c r="C140" s="83"/>
      <c r="D140" s="83"/>
      <c r="E140" s="83"/>
      <c r="F140" s="51">
        <f>ROUND(F139*0.1,2)</f>
        <v>0</v>
      </c>
    </row>
    <row r="141" spans="1:6" ht="13.5" thickBot="1">
      <c r="A141" s="50"/>
      <c r="B141" s="83" t="s">
        <v>36</v>
      </c>
      <c r="C141" s="83"/>
      <c r="D141" s="83"/>
      <c r="E141" s="83"/>
      <c r="F141" s="51">
        <f>F139+F140</f>
        <v>0</v>
      </c>
    </row>
    <row r="142" spans="1:6" ht="13.5" thickBot="1">
      <c r="A142" s="50"/>
      <c r="B142" s="83" t="s">
        <v>37</v>
      </c>
      <c r="C142" s="83"/>
      <c r="D142" s="83"/>
      <c r="E142" s="83"/>
      <c r="F142" s="51">
        <f>ROUND(F141*0.2,2)</f>
        <v>0</v>
      </c>
    </row>
    <row r="143" spans="1:6" ht="13.5" thickBot="1">
      <c r="A143" s="50"/>
      <c r="B143" s="83" t="s">
        <v>38</v>
      </c>
      <c r="C143" s="83"/>
      <c r="D143" s="83"/>
      <c r="E143" s="83"/>
      <c r="F143" s="51">
        <f>F141+F142</f>
        <v>0</v>
      </c>
    </row>
  </sheetData>
  <sheetProtection/>
  <mergeCells count="10">
    <mergeCell ref="B140:E140"/>
    <mergeCell ref="B141:E141"/>
    <mergeCell ref="B142:E142"/>
    <mergeCell ref="B143:E143"/>
    <mergeCell ref="A3:D3"/>
    <mergeCell ref="A5:D5"/>
    <mergeCell ref="A4:D4"/>
    <mergeCell ref="B98:E98"/>
    <mergeCell ref="B139:E139"/>
    <mergeCell ref="B138:E138"/>
  </mergeCells>
  <printOptions horizontalCentered="1"/>
  <pageMargins left="1" right="0.35" top="0.35" bottom="0.35" header="0" footer="0"/>
  <pageSetup fitToHeight="0" fitToWidth="1" horizontalDpi="600" verticalDpi="6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Implementation Unit</dc:creator>
  <cp:keywords/>
  <dc:description/>
  <cp:lastModifiedBy>Диана Тумбева</cp:lastModifiedBy>
  <cp:lastPrinted>2016-10-26T16:24:28Z</cp:lastPrinted>
  <dcterms:created xsi:type="dcterms:W3CDTF">2007-10-29T07:47:11Z</dcterms:created>
  <dcterms:modified xsi:type="dcterms:W3CDTF">2016-12-14T14:30:17Z</dcterms:modified>
  <cp:category/>
  <cp:version/>
  <cp:contentType/>
  <cp:contentStatus/>
</cp:coreProperties>
</file>